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310"/>
  </bookViews>
  <sheets>
    <sheet name="Tabelle1" sheetId="1" r:id="rId1"/>
    <sheet name="Tabelle2" sheetId="2" r:id="rId2"/>
  </sheets>
  <definedNames>
    <definedName name="EPG">Tabelle2!$A$2:$A$4</definedName>
    <definedName name="Noten">Tabelle2!$D$1:$D$7</definedName>
    <definedName name="PF">Tabelle2!$A$1:$A$4</definedName>
    <definedName name="PF5_">Tabelle2!$C$1:$C$6</definedName>
    <definedName name="WPF">Tabelle2!$B$1:$B$4</definedName>
  </definedNames>
  <calcPr calcId="145621"/>
</workbook>
</file>

<file path=xl/calcChain.xml><?xml version="1.0" encoding="utf-8"?>
<calcChain xmlns="http://schemas.openxmlformats.org/spreadsheetml/2006/main">
  <c r="H7" i="1" l="1"/>
  <c r="H5" i="1"/>
  <c r="H4" i="1"/>
  <c r="H3" i="1"/>
  <c r="H2" i="1"/>
  <c r="H8" i="1" l="1"/>
  <c r="A13" i="1" s="1"/>
  <c r="G10" i="1" l="1"/>
  <c r="E12" i="1" s="1"/>
</calcChain>
</file>

<file path=xl/sharedStrings.xml><?xml version="1.0" encoding="utf-8"?>
<sst xmlns="http://schemas.openxmlformats.org/spreadsheetml/2006/main" count="37" uniqueCount="29">
  <si>
    <t>Fächer</t>
  </si>
  <si>
    <t>Jahres-fortgangs-note</t>
  </si>
  <si>
    <t>Prüfungs-note</t>
  </si>
  <si>
    <t>Deutsch</t>
  </si>
  <si>
    <t>Mathematik</t>
  </si>
  <si>
    <t>Englisch</t>
  </si>
  <si>
    <t>PCB</t>
  </si>
  <si>
    <t>GSE</t>
  </si>
  <si>
    <t>PF</t>
  </si>
  <si>
    <t>AWT</t>
  </si>
  <si>
    <t>Technik</t>
  </si>
  <si>
    <t>Soziales</t>
  </si>
  <si>
    <t>Wirtschaft</t>
  </si>
  <si>
    <t>Informatik</t>
  </si>
  <si>
    <t>Religion</t>
  </si>
  <si>
    <t>Sport</t>
  </si>
  <si>
    <t>Kunsterziehung</t>
  </si>
  <si>
    <t>Musik</t>
  </si>
  <si>
    <t>Faktor</t>
  </si>
  <si>
    <t>Summe</t>
  </si>
  <si>
    <t>Noten</t>
  </si>
  <si>
    <t>PF5</t>
  </si>
  <si>
    <t>WPF</t>
  </si>
  <si>
    <t>Σ</t>
  </si>
  <si>
    <t>Qualinote:</t>
  </si>
  <si>
    <t>Projektprüfung</t>
  </si>
  <si>
    <t>Du hast den Quali</t>
  </si>
  <si>
    <t>bitte Fach wählen</t>
  </si>
  <si>
    <t xml:space="preserve"> 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</si>
</sst>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 Black"/>
      <family val="2"/>
    </font>
    <font>
      <sz val="16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 Black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3" fillId="3" borderId="2" xfId="0" applyFont="1" applyFill="1" applyBorder="1" applyAlignment="1">
      <alignment horizontal="center"/>
    </xf>
    <xf numFmtId="0" fontId="4" fillId="7" borderId="0" xfId="0" applyFont="1" applyFill="1"/>
    <xf numFmtId="0" fontId="5" fillId="7" borderId="0" xfId="0" applyFont="1" applyFill="1"/>
    <xf numFmtId="0" fontId="0" fillId="7" borderId="0" xfId="0" applyFill="1"/>
    <xf numFmtId="0" fontId="6" fillId="2" borderId="1" xfId="0" applyFont="1" applyFill="1" applyBorder="1" applyAlignment="1">
      <alignment horizontal="center" vertical="center" textRotation="90" wrapText="1"/>
    </xf>
    <xf numFmtId="0" fontId="7" fillId="7" borderId="0" xfId="0" applyFont="1" applyFill="1"/>
    <xf numFmtId="0" fontId="8" fillId="0" borderId="0" xfId="0" applyFont="1"/>
    <xf numFmtId="0" fontId="2" fillId="4" borderId="0" xfId="0" applyFont="1" applyFill="1" applyAlignment="1" applyProtection="1">
      <alignment horizontal="center"/>
      <protection hidden="1"/>
    </xf>
    <xf numFmtId="0" fontId="9" fillId="4" borderId="2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12" fillId="4" borderId="2" xfId="0" applyFont="1" applyFill="1" applyBorder="1" applyAlignment="1">
      <alignment horizontal="center"/>
    </xf>
    <xf numFmtId="0" fontId="13" fillId="4" borderId="0" xfId="0" applyFont="1" applyFill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8" borderId="0" xfId="0" applyFill="1"/>
    <xf numFmtId="0" fontId="1" fillId="8" borderId="0" xfId="0" applyFont="1" applyFill="1" applyAlignment="1">
      <alignment horizontal="center"/>
    </xf>
    <xf numFmtId="0" fontId="8" fillId="8" borderId="0" xfId="0" applyFont="1" applyFill="1"/>
    <xf numFmtId="0" fontId="14" fillId="8" borderId="0" xfId="0" applyFont="1" applyFill="1" applyProtection="1"/>
    <xf numFmtId="0" fontId="1" fillId="6" borderId="0" xfId="0" applyFont="1" applyFill="1" applyAlignment="1">
      <alignment horizontal="center"/>
    </xf>
    <xf numFmtId="0" fontId="0" fillId="6" borderId="0" xfId="0" applyFill="1" applyAlignment="1"/>
    <xf numFmtId="0" fontId="9" fillId="4" borderId="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/>
    </xf>
    <xf numFmtId="2" fontId="11" fillId="5" borderId="0" xfId="0" applyNumberFormat="1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</xdr:row>
      <xdr:rowOff>114300</xdr:rowOff>
    </xdr:from>
    <xdr:to>
      <xdr:col>5</xdr:col>
      <xdr:colOff>152400</xdr:colOff>
      <xdr:row>8</xdr:row>
      <xdr:rowOff>0</xdr:rowOff>
    </xdr:to>
    <xdr:cxnSp macro="">
      <xdr:nvCxnSpPr>
        <xdr:cNvPr id="3" name="Gerade Verbindung mit Pfeil 2"/>
        <xdr:cNvCxnSpPr/>
      </xdr:nvCxnSpPr>
      <xdr:spPr>
        <a:xfrm flipV="1">
          <a:off x="2247900" y="1600200"/>
          <a:ext cx="180975" cy="523875"/>
        </a:xfrm>
        <a:prstGeom prst="straightConnector1">
          <a:avLst/>
        </a:prstGeom>
        <a:ln w="2222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140" zoomScaleNormal="140" workbookViewId="0">
      <selection activeCell="C7" sqref="C7"/>
    </sheetView>
  </sheetViews>
  <sheetFormatPr baseColWidth="10" defaultRowHeight="15" x14ac:dyDescent="0.25"/>
  <cols>
    <col min="1" max="1" width="14.5703125" customWidth="1"/>
    <col min="2" max="2" width="3.7109375" customWidth="1"/>
    <col min="3" max="3" width="19.140625" customWidth="1"/>
    <col min="4" max="4" width="12.28515625" customWidth="1"/>
    <col min="5" max="5" width="4.85546875" style="3" customWidth="1"/>
    <col min="6" max="6" width="11" customWidth="1"/>
    <col min="7" max="7" width="4.42578125" style="16" customWidth="1"/>
    <col min="8" max="8" width="8.7109375" customWidth="1"/>
  </cols>
  <sheetData>
    <row r="1" spans="1:8" s="2" customFormat="1" ht="48" thickBot="1" x14ac:dyDescent="0.3">
      <c r="C1" s="5" t="s">
        <v>0</v>
      </c>
      <c r="D1" s="5" t="s">
        <v>1</v>
      </c>
      <c r="E1" s="14" t="s">
        <v>18</v>
      </c>
      <c r="F1" s="5" t="s">
        <v>2</v>
      </c>
      <c r="G1" s="14" t="s">
        <v>18</v>
      </c>
      <c r="H1" s="6" t="s">
        <v>19</v>
      </c>
    </row>
    <row r="2" spans="1:8" ht="17.25" thickTop="1" thickBot="1" x14ac:dyDescent="0.3">
      <c r="C2" s="10" t="s">
        <v>3</v>
      </c>
      <c r="D2" s="19">
        <v>2</v>
      </c>
      <c r="E2" s="18">
        <v>2</v>
      </c>
      <c r="F2" s="19">
        <v>3</v>
      </c>
      <c r="G2" s="18">
        <v>2</v>
      </c>
      <c r="H2" s="20">
        <f>D2*E2+F2*G2</f>
        <v>10</v>
      </c>
    </row>
    <row r="3" spans="1:8" ht="17.25" thickTop="1" thickBot="1" x14ac:dyDescent="0.3">
      <c r="C3" s="10" t="s">
        <v>4</v>
      </c>
      <c r="D3" s="19">
        <v>2</v>
      </c>
      <c r="E3" s="18">
        <v>2</v>
      </c>
      <c r="F3" s="19">
        <v>3</v>
      </c>
      <c r="G3" s="18">
        <v>2</v>
      </c>
      <c r="H3" s="20">
        <f>D3*E3+F3*G3</f>
        <v>10</v>
      </c>
    </row>
    <row r="4" spans="1:8" ht="17.25" thickTop="1" thickBot="1" x14ac:dyDescent="0.3">
      <c r="A4" s="23" t="s">
        <v>27</v>
      </c>
      <c r="B4" s="24" t="s">
        <v>28</v>
      </c>
      <c r="C4" s="22" t="s">
        <v>5</v>
      </c>
      <c r="D4" s="19">
        <v>2</v>
      </c>
      <c r="E4" s="18">
        <v>2</v>
      </c>
      <c r="F4" s="19">
        <v>3</v>
      </c>
      <c r="G4" s="18">
        <v>2</v>
      </c>
      <c r="H4" s="20">
        <f>D4*E4+F4*G4</f>
        <v>10</v>
      </c>
    </row>
    <row r="5" spans="1:8" ht="17.25" thickTop="1" thickBot="1" x14ac:dyDescent="0.3">
      <c r="C5" s="10" t="s">
        <v>9</v>
      </c>
      <c r="D5" s="19">
        <v>2</v>
      </c>
      <c r="E5" s="18">
        <v>1</v>
      </c>
      <c r="F5" s="32">
        <v>3</v>
      </c>
      <c r="G5" s="31">
        <v>2</v>
      </c>
      <c r="H5" s="34">
        <f>D5*E5+D6*E6+F5*G5</f>
        <v>10</v>
      </c>
    </row>
    <row r="6" spans="1:8" ht="17.25" thickTop="1" thickBot="1" x14ac:dyDescent="0.3">
      <c r="A6" s="23" t="s">
        <v>27</v>
      </c>
      <c r="B6" s="24" t="s">
        <v>28</v>
      </c>
      <c r="C6" s="22" t="s">
        <v>10</v>
      </c>
      <c r="D6" s="19">
        <v>2</v>
      </c>
      <c r="E6" s="18">
        <v>1</v>
      </c>
      <c r="F6" s="33"/>
      <c r="G6" s="31"/>
      <c r="H6" s="35"/>
    </row>
    <row r="7" spans="1:8" ht="17.25" thickTop="1" thickBot="1" x14ac:dyDescent="0.3">
      <c r="A7" s="23" t="s">
        <v>27</v>
      </c>
      <c r="B7" s="24" t="s">
        <v>28</v>
      </c>
      <c r="C7" s="22" t="s">
        <v>13</v>
      </c>
      <c r="D7" s="19">
        <v>2</v>
      </c>
      <c r="E7" s="18">
        <v>1</v>
      </c>
      <c r="F7" s="19">
        <v>2</v>
      </c>
      <c r="G7" s="18">
        <v>1</v>
      </c>
      <c r="H7" s="20">
        <f>D7*E7+F7*G7</f>
        <v>4</v>
      </c>
    </row>
    <row r="8" spans="1:8" ht="16.5" thickTop="1" x14ac:dyDescent="0.25">
      <c r="G8" s="17" t="s">
        <v>23</v>
      </c>
      <c r="H8" s="21">
        <f>SUM(H2:H7)</f>
        <v>44</v>
      </c>
    </row>
    <row r="9" spans="1:8" ht="15.75" x14ac:dyDescent="0.25">
      <c r="D9" s="29" t="s">
        <v>25</v>
      </c>
      <c r="E9" s="30"/>
      <c r="F9" s="4"/>
      <c r="G9" s="36" t="s">
        <v>24</v>
      </c>
      <c r="H9" s="36"/>
    </row>
    <row r="10" spans="1:8" ht="18" x14ac:dyDescent="0.25">
      <c r="G10" s="37">
        <f>H8/18</f>
        <v>2.4444444444444446</v>
      </c>
      <c r="H10" s="37"/>
    </row>
    <row r="12" spans="1:8" ht="24.75" x14ac:dyDescent="0.5">
      <c r="C12" s="11" t="s">
        <v>26</v>
      </c>
      <c r="D12" s="12"/>
      <c r="E12" s="11" t="str">
        <f>IF(G10&lt;3.1,"bestanden","nicht bestanden")</f>
        <v>bestanden</v>
      </c>
      <c r="F12" s="12"/>
      <c r="G12" s="15"/>
      <c r="H12" s="13"/>
    </row>
    <row r="13" spans="1:8" x14ac:dyDescent="0.25">
      <c r="A13" s="28" t="str">
        <f>IF(AND(H8&gt;55,H8 &lt; 58),"Du könntest noch bestehen durch eine mündliche Prüfung in Deutsch und/oder Mathematik.","")</f>
        <v/>
      </c>
      <c r="B13" s="25"/>
      <c r="C13" s="25"/>
      <c r="D13" s="25"/>
      <c r="E13" s="26"/>
      <c r="F13" s="25"/>
      <c r="G13" s="27"/>
      <c r="H13" s="25"/>
    </row>
  </sheetData>
  <sheetProtection password="C92C" sheet="1" objects="1" scenarios="1" selectLockedCells="1"/>
  <mergeCells count="6">
    <mergeCell ref="G10:H10"/>
    <mergeCell ref="D9:E9"/>
    <mergeCell ref="G5:G6"/>
    <mergeCell ref="F5:F6"/>
    <mergeCell ref="H5:H6"/>
    <mergeCell ref="G9:H9"/>
  </mergeCells>
  <dataValidations count="1">
    <dataValidation type="list" allowBlank="1" showInputMessage="1" showErrorMessage="1" sqref="C4">
      <formula1>EPG</formula1>
    </dataValidation>
  </dataValidations>
  <pageMargins left="0.7" right="0.7" top="0.78740157499999996" bottom="0.78740157499999996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Tabelle2!$B$2:$B$4</xm:f>
          </x14:formula1>
          <xm:sqref>C6</xm:sqref>
        </x14:dataValidation>
        <x14:dataValidation type="list" allowBlank="1" showInputMessage="1" showErrorMessage="1">
          <x14:formula1>
            <xm:f>Tabelle2!$C$2:$C$6</xm:f>
          </x14:formula1>
          <xm:sqref>C7</xm:sqref>
        </x14:dataValidation>
        <x14:dataValidation type="list" allowBlank="1" showInputMessage="1" showErrorMessage="1">
          <x14:formula1>
            <xm:f>Tabelle2!$D$2:$D$7</xm:f>
          </x14:formula1>
          <xm:sqref>D2:D7 F2:F7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9" sqref="A9"/>
    </sheetView>
  </sheetViews>
  <sheetFormatPr baseColWidth="10" defaultRowHeight="15" x14ac:dyDescent="0.25"/>
  <cols>
    <col min="3" max="3" width="15.7109375" customWidth="1"/>
    <col min="4" max="4" width="11.42578125" style="1"/>
  </cols>
  <sheetData>
    <row r="1" spans="1:4" ht="15.75" x14ac:dyDescent="0.25">
      <c r="A1" s="7" t="s">
        <v>8</v>
      </c>
      <c r="B1" s="7" t="s">
        <v>22</v>
      </c>
      <c r="C1" s="7" t="s">
        <v>21</v>
      </c>
      <c r="D1" s="8" t="s">
        <v>20</v>
      </c>
    </row>
    <row r="2" spans="1:4" ht="15.75" x14ac:dyDescent="0.25">
      <c r="A2" s="9" t="s">
        <v>5</v>
      </c>
      <c r="B2" s="7" t="s">
        <v>10</v>
      </c>
      <c r="C2" s="7" t="s">
        <v>13</v>
      </c>
      <c r="D2" s="8">
        <v>1</v>
      </c>
    </row>
    <row r="3" spans="1:4" ht="15.75" x14ac:dyDescent="0.25">
      <c r="A3" s="9" t="s">
        <v>6</v>
      </c>
      <c r="B3" s="7" t="s">
        <v>11</v>
      </c>
      <c r="C3" s="7" t="s">
        <v>14</v>
      </c>
      <c r="D3" s="8">
        <v>2</v>
      </c>
    </row>
    <row r="4" spans="1:4" ht="15.75" x14ac:dyDescent="0.25">
      <c r="A4" s="9" t="s">
        <v>7</v>
      </c>
      <c r="B4" s="7" t="s">
        <v>12</v>
      </c>
      <c r="C4" s="7" t="s">
        <v>15</v>
      </c>
      <c r="D4" s="8">
        <v>3</v>
      </c>
    </row>
    <row r="5" spans="1:4" ht="15.75" x14ac:dyDescent="0.25">
      <c r="A5" s="7"/>
      <c r="B5" s="7"/>
      <c r="C5" s="7" t="s">
        <v>16</v>
      </c>
      <c r="D5" s="8">
        <v>4</v>
      </c>
    </row>
    <row r="6" spans="1:4" ht="15.75" x14ac:dyDescent="0.25">
      <c r="A6" s="7"/>
      <c r="B6" s="7"/>
      <c r="C6" s="7" t="s">
        <v>17</v>
      </c>
      <c r="D6" s="8">
        <v>5</v>
      </c>
    </row>
    <row r="7" spans="1:4" ht="15.75" x14ac:dyDescent="0.25">
      <c r="A7" s="7"/>
      <c r="B7" s="7"/>
      <c r="C7" s="7"/>
      <c r="D7" s="8">
        <v>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Tabelle1</vt:lpstr>
      <vt:lpstr>Tabelle2</vt:lpstr>
      <vt:lpstr>EPG</vt:lpstr>
      <vt:lpstr>Noten</vt:lpstr>
      <vt:lpstr>PF</vt:lpstr>
      <vt:lpstr>PF5_</vt:lpstr>
      <vt:lpstr>WPF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Frank Reißlein</cp:lastModifiedBy>
  <dcterms:created xsi:type="dcterms:W3CDTF">2011-07-18T18:32:56Z</dcterms:created>
  <dcterms:modified xsi:type="dcterms:W3CDTF">2014-01-29T12:21:54Z</dcterms:modified>
</cp:coreProperties>
</file>